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919608B1-A96D-4753-8F8E-17C7AF92980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456" xr2:uid="{00000000-000D-0000-FFFF-FFFF00000000}"/>
  </bookViews>
  <sheets>
    <sheet name="BALANCE" sheetId="1" r:id="rId1"/>
  </sheets>
  <definedNames>
    <definedName name="_xlnm.Print_Area" localSheetId="0">BALANCE!$B$1:$E$75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<sst xmlns="http://schemas.openxmlformats.org/spreadsheetml/2006/main" count="76" uniqueCount="52">
  <si>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</si>
  <si>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</si>
  <si>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</si>
  <si>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</si>
  <si>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</si>
  <si>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</si>
  <si>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</si>
  <si>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</si>
  <si>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</si>
  <si>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</si>
  <si>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</si>
  <si>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</si>
  <si>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</si>
  <si>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</si>
  <si>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</si>
  <si>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</si>
  <si>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</si>
  <si>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</si>
  <si>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</si>
  <si>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</si>
  <si>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</si>
  <si>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</si>
  <si>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</si>
  <si>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</si>
  <si>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</si>
  <si>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</si>
  <si>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</si>
  <si>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</si>
  <si>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</si>
  <si>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</si>
  <si>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</si>
  <si>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</si>
  <si>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</si>
  <si>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</si>
  <si>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</si>
  <si>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</si>
  <si>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</si>
  <si>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</si>
  <si>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</si>
  <si>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</si>
  <si>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</si>
  <si>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</si>
  <si>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</si>
  <si>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</si>
  <si>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Nombre del Ente Público (a) INSTITUTO DE APOYO AL DESARROLLO TECNOLÓGICO</t>
  </si>
  <si>
    <t>Del 01 de enero al 31 de diciembre de 2024 (b)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</si>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</sst>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62" zoomScale="90" zoomScaleNormal="90" workbookViewId="0">
      <selection activeCell="E75" sqref="B1:E7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50" t="s">
        <v>44</v>
      </c>
      <c r="C2" s="51"/>
      <c r="D2" s="51"/>
      <c r="E2" s="52"/>
    </row>
    <row r="3" spans="2:5" x14ac:dyDescent="0.3">
      <c r="B3" s="53" t="s">
        <v>0</v>
      </c>
      <c r="C3" s="54"/>
      <c r="D3" s="54"/>
      <c r="E3" s="55"/>
    </row>
    <row r="4" spans="2:5" x14ac:dyDescent="0.3">
      <c r="B4" s="56" t="s">
        <v>45</v>
      </c>
      <c r="C4" s="57"/>
      <c r="D4" s="57"/>
      <c r="E4" s="58"/>
    </row>
    <row r="5" spans="2:5" ht="15" thickBot="1" x14ac:dyDescent="0.35">
      <c r="B5" s="59" t="s">
        <v>1</v>
      </c>
      <c r="C5" s="60"/>
      <c r="D5" s="60"/>
      <c r="E5" s="61"/>
    </row>
    <row r="6" spans="2:5" x14ac:dyDescent="0.3">
      <c r="B6" s="46" t="s">
        <v>2</v>
      </c>
      <c r="C6" s="3" t="s">
        <v>3</v>
      </c>
      <c r="D6" s="62" t="s">
        <v>4</v>
      </c>
      <c r="E6" s="3" t="s">
        <v>5</v>
      </c>
    </row>
    <row r="7" spans="2:5" ht="15" thickBot="1" x14ac:dyDescent="0.35">
      <c r="B7" s="47"/>
      <c r="C7" s="4" t="s">
        <v>6</v>
      </c>
      <c r="D7" s="63"/>
      <c r="E7" s="4" t="s">
        <v>7</v>
      </c>
    </row>
    <row r="8" spans="2:5" x14ac:dyDescent="0.3">
      <c r="B8" s="27" t="s">
        <v>8</v>
      </c>
      <c r="C8" s="5">
        <f>SUM(C9:C11)</f>
        <v>141170236</v>
      </c>
      <c r="D8" s="5">
        <f t="shared" ref="D8:E8" si="0">SUM(D9:D11)</f>
        <v>144654934.55000001</v>
      </c>
      <c r="E8" s="5">
        <f t="shared" si="0"/>
        <v>137738877.88999999</v>
      </c>
    </row>
    <row r="9" spans="2:5" x14ac:dyDescent="0.3">
      <c r="B9" s="28" t="s">
        <v>9</v>
      </c>
      <c r="C9" s="33">
        <v>60000000</v>
      </c>
      <c r="D9" s="33">
        <v>53028765.549999997</v>
      </c>
      <c r="E9" s="33">
        <v>47149460.899999999</v>
      </c>
    </row>
    <row r="10" spans="2:5" x14ac:dyDescent="0.3">
      <c r="B10" s="28" t="s">
        <v>10</v>
      </c>
      <c r="C10" s="33">
        <v>81170236</v>
      </c>
      <c r="D10" s="33">
        <v>91626169</v>
      </c>
      <c r="E10" s="33">
        <v>90589416.989999995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114033879.81</v>
      </c>
      <c r="D12" s="5">
        <f>SUM(D13+D14)</f>
        <v>147491866.74000001</v>
      </c>
      <c r="E12" s="5">
        <f>SUM(E13+E14)</f>
        <v>147491168.42000002</v>
      </c>
    </row>
    <row r="13" spans="2:5" ht="22.8" x14ac:dyDescent="0.3">
      <c r="B13" s="28" t="s">
        <v>13</v>
      </c>
      <c r="C13" s="33">
        <v>35482524.799999997</v>
      </c>
      <c r="D13" s="33">
        <v>61383622.450000003</v>
      </c>
      <c r="E13" s="33">
        <v>61382922.450000003</v>
      </c>
    </row>
    <row r="14" spans="2:5" ht="22.8" x14ac:dyDescent="0.3">
      <c r="B14" s="28" t="s">
        <v>14</v>
      </c>
      <c r="C14" s="33">
        <v>78551355.010000005</v>
      </c>
      <c r="D14" s="33">
        <v>86108244.290000007</v>
      </c>
      <c r="E14" s="33">
        <v>86108245.969999999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27136356.189999998</v>
      </c>
      <c r="D18" s="5">
        <f t="shared" ref="D18:E18" si="2">D8-D12+D15</f>
        <v>-2836932.1899999976</v>
      </c>
      <c r="E18" s="5">
        <f t="shared" si="2"/>
        <v>-9752290.530000031</v>
      </c>
    </row>
    <row r="19" spans="2:5" ht="24" x14ac:dyDescent="0.3">
      <c r="B19" s="27" t="s">
        <v>19</v>
      </c>
      <c r="C19" s="5">
        <f>C18-C11</f>
        <v>27136356.189999998</v>
      </c>
      <c r="D19" s="5">
        <f t="shared" ref="D19:E19" si="3">D18-D11</f>
        <v>-2836932.1899999976</v>
      </c>
      <c r="E19" s="5">
        <f t="shared" si="3"/>
        <v>-9752290.530000031</v>
      </c>
    </row>
    <row r="20" spans="2:5" ht="24.6" thickBot="1" x14ac:dyDescent="0.35">
      <c r="B20" s="29" t="s">
        <v>20</v>
      </c>
      <c r="C20" s="7">
        <f>C19-C15</f>
        <v>27136356.189999998</v>
      </c>
      <c r="D20" s="7">
        <f t="shared" ref="D20:E20" si="4">D19-D15</f>
        <v>-2836932.1899999976</v>
      </c>
      <c r="E20" s="7">
        <f t="shared" si="4"/>
        <v>-9752290.530000031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27136356.189999998</v>
      </c>
      <c r="D27" s="5">
        <f t="shared" ref="D27:E27" si="6">D20+D24</f>
        <v>-2836932.1899999976</v>
      </c>
      <c r="E27" s="5">
        <f t="shared" si="6"/>
        <v>-9752290.530000031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46" t="s">
        <v>21</v>
      </c>
      <c r="C31" s="46" t="s">
        <v>28</v>
      </c>
      <c r="D31" s="46" t="s">
        <v>4</v>
      </c>
      <c r="E31" s="19" t="s">
        <v>5</v>
      </c>
    </row>
    <row r="32" spans="2:5" ht="15" thickBot="1" x14ac:dyDescent="0.35">
      <c r="B32" s="47"/>
      <c r="C32" s="47"/>
      <c r="D32" s="47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48" t="s">
        <v>35</v>
      </c>
      <c r="C39" s="44">
        <f>C33-C36</f>
        <v>0</v>
      </c>
      <c r="D39" s="44">
        <f t="shared" ref="D39:E39" si="9">D33-D36</f>
        <v>0</v>
      </c>
      <c r="E39" s="44">
        <f t="shared" si="9"/>
        <v>0</v>
      </c>
    </row>
    <row r="40" spans="2:5" ht="15" thickBot="1" x14ac:dyDescent="0.35">
      <c r="B40" s="49"/>
      <c r="C40" s="45"/>
      <c r="D40" s="45"/>
      <c r="E40" s="45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46" t="s">
        <v>21</v>
      </c>
      <c r="C43" s="19" t="s">
        <v>3</v>
      </c>
      <c r="D43" s="46" t="s">
        <v>4</v>
      </c>
      <c r="E43" s="19" t="s">
        <v>5</v>
      </c>
    </row>
    <row r="44" spans="2:5" ht="15" thickBot="1" x14ac:dyDescent="0.35">
      <c r="B44" s="47"/>
      <c r="C44" s="20" t="s">
        <v>22</v>
      </c>
      <c r="D44" s="47"/>
      <c r="E44" s="20" t="s">
        <v>23</v>
      </c>
    </row>
    <row r="45" spans="2:5" x14ac:dyDescent="0.3">
      <c r="B45" s="15" t="s">
        <v>36</v>
      </c>
      <c r="C45" s="22">
        <f>C9</f>
        <v>60000000</v>
      </c>
      <c r="D45" s="22">
        <f t="shared" ref="D45:E45" si="10">D9</f>
        <v>53028765.549999997</v>
      </c>
      <c r="E45" s="22">
        <f t="shared" si="10"/>
        <v>47149460.899999999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35482524.799999997</v>
      </c>
      <c r="D49" s="22">
        <f t="shared" ref="D49:E49" si="14">D13</f>
        <v>61383622.450000003</v>
      </c>
      <c r="E49" s="22">
        <f t="shared" si="14"/>
        <v>61382922.450000003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24517475.200000003</v>
      </c>
      <c r="D51" s="21">
        <f t="shared" ref="D51:E51" si="16">D45+D46-D49+D50</f>
        <v>-8354856.900000006</v>
      </c>
      <c r="E51" s="21">
        <f t="shared" si="16"/>
        <v>-14233461.550000004</v>
      </c>
      <c r="F51" s="25"/>
    </row>
    <row r="52" spans="2:6" ht="24.6" thickBot="1" x14ac:dyDescent="0.35">
      <c r="B52" s="27" t="s">
        <v>39</v>
      </c>
      <c r="C52" s="21">
        <f>C51-C46</f>
        <v>24517475.200000003</v>
      </c>
      <c r="D52" s="21">
        <f t="shared" ref="D52:E52" si="17">D51-D46</f>
        <v>-8354856.900000006</v>
      </c>
      <c r="E52" s="21">
        <f t="shared" si="17"/>
        <v>-14233461.550000004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46" t="s">
        <v>21</v>
      </c>
      <c r="C55" s="46" t="s">
        <v>28</v>
      </c>
      <c r="D55" s="46" t="s">
        <v>4</v>
      </c>
      <c r="E55" s="19" t="s">
        <v>5</v>
      </c>
    </row>
    <row r="56" spans="2:6" ht="15" thickBot="1" x14ac:dyDescent="0.35">
      <c r="B56" s="47"/>
      <c r="C56" s="47"/>
      <c r="D56" s="47"/>
      <c r="E56" s="20" t="s">
        <v>23</v>
      </c>
    </row>
    <row r="57" spans="2:6" x14ac:dyDescent="0.3">
      <c r="B57" s="15" t="s">
        <v>10</v>
      </c>
      <c r="C57" s="22">
        <f>C10</f>
        <v>81170236</v>
      </c>
      <c r="D57" s="22">
        <f t="shared" ref="D57:E57" si="18">D10</f>
        <v>91626169</v>
      </c>
      <c r="E57" s="22">
        <f t="shared" si="18"/>
        <v>90589416.989999995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78551355.010000005</v>
      </c>
      <c r="D61" s="22">
        <f t="shared" ref="D61:E61" si="22">D14</f>
        <v>86108244.290000007</v>
      </c>
      <c r="E61" s="22">
        <f t="shared" si="22"/>
        <v>86108245.969999999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2618880.9899999946</v>
      </c>
      <c r="D63" s="21">
        <f t="shared" ref="D63:E63" si="24">D57+D58-D61+D62</f>
        <v>5517924.7099999934</v>
      </c>
      <c r="E63" s="21">
        <f t="shared" si="24"/>
        <v>4481171.0199999958</v>
      </c>
    </row>
    <row r="64" spans="2:6" ht="24.6" thickBot="1" x14ac:dyDescent="0.35">
      <c r="B64" s="29" t="s">
        <v>43</v>
      </c>
      <c r="C64" s="32">
        <f>C63-C58</f>
        <v>2618880.9899999946</v>
      </c>
      <c r="D64" s="32">
        <f t="shared" ref="D64:E64" si="25">D63-D58</f>
        <v>5517924.7099999934</v>
      </c>
      <c r="E64" s="32">
        <f t="shared" si="25"/>
        <v>4481171.0199999958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42" t="s">
        <v>46</v>
      </c>
      <c r="C68" s="43"/>
      <c r="D68" s="42" t="s">
        <v>47</v>
      </c>
      <c r="E68" s="43"/>
    </row>
    <row r="69" spans="2:18" s="40" customFormat="1" x14ac:dyDescent="0.3">
      <c r="B69" s="42" t="s">
        <v>49</v>
      </c>
      <c r="C69" s="43"/>
      <c r="D69" s="42" t="s">
        <v>50</v>
      </c>
      <c r="E69" s="43"/>
    </row>
    <row r="70" spans="2:18" s="40" customFormat="1" x14ac:dyDescent="0.3">
      <c r="B70" s="43"/>
      <c r="C70" s="43"/>
      <c r="D70" s="43"/>
      <c r="E70" s="43"/>
      <c r="F70" s="43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43" t="s">
        <v>48</v>
      </c>
      <c r="E74" s="39"/>
    </row>
    <row r="75" spans="2:18" s="40" customFormat="1" x14ac:dyDescent="0.3">
      <c r="B75" s="38"/>
      <c r="C75" s="39"/>
      <c r="D75" s="43" t="s">
        <v>51</v>
      </c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1.19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2025-02-01T07:38:02Z</cp:lastPrinted>
  <dcterms:created xsi:type="dcterms:W3CDTF">2020-01-08T20:37:56Z</dcterms:created>
  <dcterms:modified xsi:type="dcterms:W3CDTF">2025-02-01T07:39:06Z</dcterms:modified>
</cp:coreProperties>
</file>